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20" yWindow="-120" windowWidth="29040" windowHeight="11520" activeTab="1"/>
  </bookViews>
  <sheets>
    <sheet name="CARIPARMA" sheetId="3" r:id="rId1"/>
    <sheet name="BPM" sheetId="1" r:id="rId2"/>
  </sheets>
  <calcPr calcId="124519"/>
</workbook>
</file>

<file path=xl/calcChain.xml><?xml version="1.0" encoding="utf-8"?>
<calcChain xmlns="http://schemas.openxmlformats.org/spreadsheetml/2006/main">
  <c r="B141" i="3"/>
  <c r="B130"/>
  <c r="B119"/>
  <c r="B108"/>
  <c r="B96"/>
  <c r="B18"/>
  <c r="B16"/>
  <c r="B72"/>
  <c r="B59"/>
  <c r="B48"/>
  <c r="B38"/>
  <c r="B13"/>
  <c r="B85"/>
  <c r="B72" i="1"/>
  <c r="B65"/>
  <c r="B58"/>
  <c r="B50"/>
  <c r="B46"/>
  <c r="B41"/>
  <c r="B34"/>
  <c r="B26"/>
  <c r="B22"/>
  <c r="B7"/>
  <c r="B11"/>
  <c r="B17"/>
  <c r="B25" i="3" l="1"/>
</calcChain>
</file>

<file path=xl/sharedStrings.xml><?xml version="1.0" encoding="utf-8"?>
<sst xmlns="http://schemas.openxmlformats.org/spreadsheetml/2006/main" count="188" uniqueCount="40">
  <si>
    <t>TOTALE MENSILE</t>
  </si>
  <si>
    <t>CBL SPA
INCASSI E PAGAMENTI BANCO POPOLARE
ANNO 2023</t>
  </si>
  <si>
    <t>MESE DI GENNAIO 2023</t>
  </si>
  <si>
    <t>Operazioni Finanziarie - Commissioni</t>
  </si>
  <si>
    <t>Tasse - Imposte e contributi</t>
  </si>
  <si>
    <t>Utenze - Generico</t>
  </si>
  <si>
    <t>MESE DI FEBBRAIO 2023</t>
  </si>
  <si>
    <t>MESE DI MARZO 2023</t>
  </si>
  <si>
    <t>Intercompany in uscita - Trasferimento fondi IC in uscita</t>
  </si>
  <si>
    <t>Operazioni Finanziarie - Interessi negativi</t>
  </si>
  <si>
    <t>MESE DI APRILE 2023</t>
  </si>
  <si>
    <t>MESE DI MAGGIO 2023</t>
  </si>
  <si>
    <t>Ricavi - Generico</t>
  </si>
  <si>
    <t>MESE DI GIUGNO 2023</t>
  </si>
  <si>
    <t>Intercompany in entrata - Traferimento fondi IC in entrata</t>
  </si>
  <si>
    <t>Fornitori - Materie prime, beni e servizi</t>
  </si>
  <si>
    <t>MESE DI LUGLIO 2023</t>
  </si>
  <si>
    <t>Ricavi - Ricavi dalle vendite</t>
  </si>
  <si>
    <t>Servizi - Spese per manutenzione</t>
  </si>
  <si>
    <t>MESE DI AGOSTO 2023</t>
  </si>
  <si>
    <t>MESE DI SETTEMBRE 2023</t>
  </si>
  <si>
    <t>MESE DI OTTOBRE 2023</t>
  </si>
  <si>
    <t>Altre spese - Generico</t>
  </si>
  <si>
    <t>Fornitori - Consulenza</t>
  </si>
  <si>
    <t>MESE DI NOVEMBRE 2023</t>
  </si>
  <si>
    <t>Ricavi - Rimborsi diversi</t>
  </si>
  <si>
    <t>MESE DI DICEMBRE 2023</t>
  </si>
  <si>
    <t>CBL SPA
INCASSI E PAGAMENTI CARIPARMA
ANNO 2023</t>
  </si>
  <si>
    <t>GIROCONTO/BONIFICO</t>
  </si>
  <si>
    <t>COMMISSIONI/SPESE</t>
  </si>
  <si>
    <t>DISPOSIZIONE DI PAGAMENTO</t>
  </si>
  <si>
    <t>IMPOSTE E TASSE</t>
  </si>
  <si>
    <t>PAG. PER UTILIZZO CARTE CREDITO</t>
  </si>
  <si>
    <t>PAGAMENTI DIVERSI</t>
  </si>
  <si>
    <t>PAGAMENTO RATE FINANZIAMENTO</t>
  </si>
  <si>
    <t>PAGAMENTO UTENZE</t>
  </si>
  <si>
    <t>VOSTRA DISPOSIZIONE EMOLUMENTI</t>
  </si>
  <si>
    <t>COMPETENZE LIQUIDAZIONE DI C/C</t>
  </si>
  <si>
    <t>STORNO MOVIMENTI</t>
  </si>
  <si>
    <t>VERSAMENTO CONTANTE/ASSEGNI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</si>
</sst>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14" fillId="9" borderId="5" applyNumberFormat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10" borderId="7" applyNumberFormat="0" applyAlignment="0" applyProtection="0"/>
    <xf numFmtId="0" fontId="18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</cellStyleXfs>
  <cellXfs count="28">
    <xf numFmtId="0" fontId="0" fillId="0" borderId="0" xfId="0"/>
    <xf numFmtId="164" fontId="0" fillId="0" borderId="0" xfId="1" applyFont="1"/>
    <xf numFmtId="0" fontId="3" fillId="2" borderId="0" xfId="0" applyFont="1" applyFill="1"/>
    <xf numFmtId="164" fontId="3" fillId="2" borderId="0" xfId="1" applyFont="1" applyFill="1"/>
    <xf numFmtId="0" fontId="4" fillId="3" borderId="0" xfId="0" applyFont="1" applyFill="1"/>
    <xf numFmtId="164" fontId="4" fillId="3" borderId="0" xfId="1" applyFont="1" applyFill="1"/>
    <xf numFmtId="0" fontId="5" fillId="4" borderId="0" xfId="0" applyFont="1" applyFill="1"/>
    <xf numFmtId="164" fontId="5" fillId="4" borderId="0" xfId="1" applyFont="1" applyFill="1"/>
    <xf numFmtId="0" fontId="22" fillId="3" borderId="0" xfId="0" applyFont="1" applyFill="1"/>
    <xf numFmtId="164" fontId="22" fillId="3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2" fillId="2" borderId="0" xfId="0" applyFont="1" applyFill="1" applyAlignment="1">
      <alignment horizont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1"/>
  <sheetViews>
    <sheetView topLeftCell="A107" workbookViewId="0">
      <selection sqref="A1:B142"/>
    </sheetView>
  </sheetViews>
  <sheetFormatPr defaultRowHeight="15"/>
  <cols>
    <col min="1" max="1" width="62.140625" style="12" customWidth="1"/>
    <col min="2" max="2" width="20.5703125" style="12" customWidth="1"/>
    <col min="3" max="3" width="9.140625" style="12"/>
    <col min="4" max="4" width="10.28515625" style="26" bestFit="1" customWidth="1"/>
    <col min="5" max="16384" width="9.140625" style="12"/>
  </cols>
  <sheetData>
    <row r="1" spans="1:4" ht="79.5" customHeight="1">
      <c r="A1" s="27" t="s">
        <v>27</v>
      </c>
      <c r="B1" s="27"/>
    </row>
    <row r="2" spans="1:4">
      <c r="B2" s="1"/>
    </row>
    <row r="3" spans="1:4" ht="18.75">
      <c r="A3" s="2" t="s">
        <v>2</v>
      </c>
      <c r="B3" s="3"/>
    </row>
    <row r="4" spans="1:4">
      <c r="A4" s="8" t="s">
        <v>28</v>
      </c>
      <c r="B4" s="9">
        <v>244816.93</v>
      </c>
    </row>
    <row r="5" spans="1:4">
      <c r="A5" s="6" t="s">
        <v>29</v>
      </c>
      <c r="B5" s="7">
        <v>-573.46</v>
      </c>
    </row>
    <row r="6" spans="1:4">
      <c r="A6" s="6" t="s">
        <v>30</v>
      </c>
      <c r="B6" s="7">
        <v>-219755.77</v>
      </c>
    </row>
    <row r="7" spans="1:4">
      <c r="A7" s="6" t="s">
        <v>31</v>
      </c>
      <c r="B7" s="7">
        <v>-22485.699999999997</v>
      </c>
    </row>
    <row r="8" spans="1:4">
      <c r="A8" s="6" t="s">
        <v>32</v>
      </c>
      <c r="B8" s="7">
        <v>-972.9</v>
      </c>
    </row>
    <row r="9" spans="1:4">
      <c r="A9" s="6" t="s">
        <v>33</v>
      </c>
      <c r="B9" s="7">
        <v>-62.82</v>
      </c>
    </row>
    <row r="10" spans="1:4">
      <c r="A10" s="6" t="s">
        <v>34</v>
      </c>
      <c r="B10" s="7">
        <v>-19732.29</v>
      </c>
    </row>
    <row r="11" spans="1:4">
      <c r="A11" s="6" t="s">
        <v>35</v>
      </c>
      <c r="B11" s="7">
        <v>-3513.3799999999997</v>
      </c>
    </row>
    <row r="12" spans="1:4">
      <c r="A12" s="6" t="s">
        <v>36</v>
      </c>
      <c r="B12" s="7">
        <v>-12386</v>
      </c>
    </row>
    <row r="13" spans="1:4" ht="18.75">
      <c r="A13" s="2" t="s">
        <v>0</v>
      </c>
      <c r="B13" s="3">
        <f>SUM(B4:B12)</f>
        <v>-34665.389999999985</v>
      </c>
    </row>
    <row r="14" spans="1:4">
      <c r="B14" s="1"/>
    </row>
    <row r="15" spans="1:4" ht="18.75">
      <c r="A15" s="2" t="s">
        <v>6</v>
      </c>
      <c r="B15" s="3"/>
    </row>
    <row r="16" spans="1:4" s="13" customFormat="1">
      <c r="A16" s="8" t="s">
        <v>28</v>
      </c>
      <c r="B16" s="9">
        <f>309807.65+66+60</f>
        <v>309933.65000000002</v>
      </c>
      <c r="D16" s="26"/>
    </row>
    <row r="17" spans="1:4" s="13" customFormat="1">
      <c r="A17" s="6" t="s">
        <v>29</v>
      </c>
      <c r="B17" s="7">
        <v>-555.80999999999949</v>
      </c>
      <c r="D17" s="26"/>
    </row>
    <row r="18" spans="1:4" s="13" customFormat="1">
      <c r="A18" s="6" t="s">
        <v>30</v>
      </c>
      <c r="B18" s="7">
        <f>-498795.56-66-60</f>
        <v>-498921.56</v>
      </c>
      <c r="D18" s="26"/>
    </row>
    <row r="19" spans="1:4" s="13" customFormat="1">
      <c r="A19" s="6" t="s">
        <v>31</v>
      </c>
      <c r="B19" s="7">
        <v>-13837.689999999999</v>
      </c>
      <c r="D19" s="26"/>
    </row>
    <row r="20" spans="1:4" s="13" customFormat="1">
      <c r="A20" s="6" t="s">
        <v>32</v>
      </c>
      <c r="B20" s="7">
        <v>-395</v>
      </c>
      <c r="D20" s="26"/>
    </row>
    <row r="21" spans="1:4" s="13" customFormat="1">
      <c r="A21" s="6" t="s">
        <v>33</v>
      </c>
      <c r="B21" s="7">
        <v>-31.41</v>
      </c>
      <c r="D21" s="26"/>
    </row>
    <row r="22" spans="1:4" s="13" customFormat="1">
      <c r="A22" s="6" t="s">
        <v>34</v>
      </c>
      <c r="B22" s="7">
        <v>-19638.689999999999</v>
      </c>
      <c r="D22" s="26"/>
    </row>
    <row r="23" spans="1:4" s="13" customFormat="1">
      <c r="A23" s="6" t="s">
        <v>35</v>
      </c>
      <c r="B23" s="7">
        <v>-4019.8700000000003</v>
      </c>
      <c r="D23" s="26"/>
    </row>
    <row r="24" spans="1:4" s="13" customFormat="1">
      <c r="A24" s="6" t="s">
        <v>36</v>
      </c>
      <c r="B24" s="7">
        <v>-12377</v>
      </c>
      <c r="D24" s="26"/>
    </row>
    <row r="25" spans="1:4" ht="18.75">
      <c r="A25" s="2" t="s">
        <v>0</v>
      </c>
      <c r="B25" s="3">
        <f>SUM(B16:B24)</f>
        <v>-239843.37999999998</v>
      </c>
    </row>
    <row r="26" spans="1:4">
      <c r="B26" s="1"/>
    </row>
    <row r="27" spans="1:4" ht="18.75">
      <c r="A27" s="2" t="s">
        <v>7</v>
      </c>
      <c r="B27" s="3"/>
    </row>
    <row r="28" spans="1:4" s="14" customFormat="1">
      <c r="A28" s="8" t="s">
        <v>28</v>
      </c>
      <c r="B28" s="9">
        <v>196631.57</v>
      </c>
      <c r="D28" s="26"/>
    </row>
    <row r="29" spans="1:4" s="14" customFormat="1">
      <c r="A29" s="6" t="s">
        <v>29</v>
      </c>
      <c r="B29" s="7">
        <v>-45.40000000000002</v>
      </c>
      <c r="D29" s="26"/>
    </row>
    <row r="30" spans="1:4" s="14" customFormat="1">
      <c r="A30" s="6" t="s">
        <v>37</v>
      </c>
      <c r="B30" s="7">
        <v>-1883.34</v>
      </c>
      <c r="D30" s="26"/>
    </row>
    <row r="31" spans="1:4" s="14" customFormat="1">
      <c r="A31" s="6" t="s">
        <v>30</v>
      </c>
      <c r="B31" s="7">
        <v>-119506.59999999999</v>
      </c>
      <c r="D31" s="26"/>
    </row>
    <row r="32" spans="1:4" s="14" customFormat="1">
      <c r="A32" s="6" t="s">
        <v>31</v>
      </c>
      <c r="B32" s="7">
        <v>-1240.72</v>
      </c>
      <c r="D32" s="26"/>
    </row>
    <row r="33" spans="1:4" s="14" customFormat="1">
      <c r="A33" s="6" t="s">
        <v>32</v>
      </c>
      <c r="B33" s="7">
        <v>-268.52999999999997</v>
      </c>
      <c r="D33" s="26"/>
    </row>
    <row r="34" spans="1:4" s="14" customFormat="1">
      <c r="A34" s="6" t="s">
        <v>33</v>
      </c>
      <c r="B34" s="7">
        <v>-1342.3600000000001</v>
      </c>
      <c r="D34" s="26"/>
    </row>
    <row r="35" spans="1:4">
      <c r="A35" s="6" t="s">
        <v>34</v>
      </c>
      <c r="B35" s="7">
        <v>-19627.080000000002</v>
      </c>
    </row>
    <row r="36" spans="1:4">
      <c r="A36" s="6" t="s">
        <v>35</v>
      </c>
      <c r="B36" s="7">
        <v>-1760.73</v>
      </c>
    </row>
    <row r="37" spans="1:4">
      <c r="A37" s="6" t="s">
        <v>36</v>
      </c>
      <c r="B37" s="7">
        <v>-11967</v>
      </c>
    </row>
    <row r="38" spans="1:4" ht="18.75">
      <c r="A38" s="2" t="s">
        <v>0</v>
      </c>
      <c r="B38" s="3">
        <f>SUM(B28:B37)</f>
        <v>38989.810000000019</v>
      </c>
    </row>
    <row r="40" spans="1:4" ht="18.75">
      <c r="A40" s="2" t="s">
        <v>10</v>
      </c>
      <c r="B40" s="3"/>
    </row>
    <row r="41" spans="1:4" s="15" customFormat="1">
      <c r="A41" s="8" t="s">
        <v>28</v>
      </c>
      <c r="B41" s="9">
        <v>116216.47</v>
      </c>
      <c r="D41" s="26"/>
    </row>
    <row r="42" spans="1:4" s="15" customFormat="1">
      <c r="A42" s="6" t="s">
        <v>29</v>
      </c>
      <c r="B42" s="7">
        <v>-42.210000000000015</v>
      </c>
      <c r="D42" s="26"/>
    </row>
    <row r="43" spans="1:4" s="15" customFormat="1">
      <c r="A43" s="6" t="s">
        <v>30</v>
      </c>
      <c r="B43" s="7">
        <v>-171459.09000000003</v>
      </c>
      <c r="D43" s="26"/>
    </row>
    <row r="44" spans="1:4" s="15" customFormat="1">
      <c r="A44" s="6" t="s">
        <v>32</v>
      </c>
      <c r="B44" s="7">
        <v>-25</v>
      </c>
      <c r="D44" s="26"/>
    </row>
    <row r="45" spans="1:4" s="15" customFormat="1">
      <c r="A45" s="6" t="s">
        <v>34</v>
      </c>
      <c r="B45" s="7">
        <v>-19820.919999999998</v>
      </c>
      <c r="D45" s="26"/>
    </row>
    <row r="46" spans="1:4" s="15" customFormat="1">
      <c r="A46" s="6" t="s">
        <v>35</v>
      </c>
      <c r="B46" s="7">
        <v>-5039.6499999999996</v>
      </c>
      <c r="D46" s="26"/>
    </row>
    <row r="47" spans="1:4">
      <c r="A47" s="6" t="s">
        <v>36</v>
      </c>
      <c r="B47" s="7">
        <v>-11944</v>
      </c>
    </row>
    <row r="48" spans="1:4" ht="18.75">
      <c r="A48" s="2" t="s">
        <v>0</v>
      </c>
      <c r="B48" s="3">
        <f>SUM(B41:B47)</f>
        <v>-92114.400000000023</v>
      </c>
    </row>
    <row r="50" spans="1:4" ht="18.75">
      <c r="A50" s="2" t="s">
        <v>11</v>
      </c>
      <c r="B50" s="3"/>
    </row>
    <row r="51" spans="1:4">
      <c r="A51" s="8" t="s">
        <v>28</v>
      </c>
      <c r="B51" s="9">
        <v>1011633.5599999999</v>
      </c>
    </row>
    <row r="52" spans="1:4" s="16" customFormat="1">
      <c r="A52" s="6" t="s">
        <v>29</v>
      </c>
      <c r="B52" s="7">
        <v>-50.750000000000014</v>
      </c>
      <c r="D52" s="26"/>
    </row>
    <row r="53" spans="1:4" s="16" customFormat="1">
      <c r="A53" s="6" t="s">
        <v>30</v>
      </c>
      <c r="B53" s="7">
        <v>-600835.89</v>
      </c>
      <c r="D53" s="26"/>
    </row>
    <row r="54" spans="1:4" s="16" customFormat="1">
      <c r="A54" s="6" t="s">
        <v>31</v>
      </c>
      <c r="B54" s="7">
        <v>-12227.82</v>
      </c>
      <c r="D54" s="26"/>
    </row>
    <row r="55" spans="1:4" s="16" customFormat="1">
      <c r="A55" s="6" t="s">
        <v>32</v>
      </c>
      <c r="B55" s="7">
        <v>-92</v>
      </c>
      <c r="D55" s="26"/>
    </row>
    <row r="56" spans="1:4" s="16" customFormat="1">
      <c r="A56" s="6" t="s">
        <v>34</v>
      </c>
      <c r="B56" s="7">
        <v>-19745.829999999998</v>
      </c>
      <c r="D56" s="26"/>
    </row>
    <row r="57" spans="1:4" s="16" customFormat="1">
      <c r="A57" s="6" t="s">
        <v>35</v>
      </c>
      <c r="B57" s="7">
        <v>-5912.76</v>
      </c>
      <c r="D57" s="26"/>
    </row>
    <row r="58" spans="1:4" s="16" customFormat="1">
      <c r="A58" s="6" t="s">
        <v>36</v>
      </c>
      <c r="B58" s="7">
        <v>-12019</v>
      </c>
      <c r="D58" s="26"/>
    </row>
    <row r="59" spans="1:4" ht="18.75">
      <c r="A59" s="2" t="s">
        <v>0</v>
      </c>
      <c r="B59" s="3">
        <f>SUM(B51:B58)</f>
        <v>360749.50999999989</v>
      </c>
    </row>
    <row r="61" spans="1:4" ht="18.75">
      <c r="A61" s="2" t="s">
        <v>13</v>
      </c>
      <c r="B61" s="3"/>
    </row>
    <row r="62" spans="1:4">
      <c r="A62" s="8" t="s">
        <v>28</v>
      </c>
      <c r="B62" s="9">
        <v>286358.09999999998</v>
      </c>
    </row>
    <row r="63" spans="1:4" s="17" customFormat="1">
      <c r="A63" s="8" t="s">
        <v>38</v>
      </c>
      <c r="B63" s="9">
        <v>35.229999999999997</v>
      </c>
      <c r="D63" s="26"/>
    </row>
    <row r="64" spans="1:4" s="17" customFormat="1">
      <c r="A64" s="6" t="s">
        <v>29</v>
      </c>
      <c r="B64" s="7">
        <v>-54.240000000000016</v>
      </c>
      <c r="D64" s="26"/>
    </row>
    <row r="65" spans="1:4" s="18" customFormat="1">
      <c r="A65" s="6" t="s">
        <v>37</v>
      </c>
      <c r="B65" s="7">
        <v>-1277.5999999999999</v>
      </c>
      <c r="D65" s="26"/>
    </row>
    <row r="66" spans="1:4" s="18" customFormat="1">
      <c r="A66" s="6" t="s">
        <v>30</v>
      </c>
      <c r="B66" s="7">
        <v>-294084.31</v>
      </c>
      <c r="D66" s="26"/>
    </row>
    <row r="67" spans="1:4" s="17" customFormat="1">
      <c r="A67" s="6" t="s">
        <v>31</v>
      </c>
      <c r="B67" s="7">
        <v>-19688.66</v>
      </c>
      <c r="D67" s="26"/>
    </row>
    <row r="68" spans="1:4" s="17" customFormat="1">
      <c r="A68" s="6" t="s">
        <v>32</v>
      </c>
      <c r="B68" s="7">
        <v>-395.26</v>
      </c>
      <c r="D68" s="26"/>
    </row>
    <row r="69" spans="1:4">
      <c r="A69" s="6" t="s">
        <v>34</v>
      </c>
      <c r="B69" s="7">
        <v>-19745.829999999998</v>
      </c>
    </row>
    <row r="70" spans="1:4">
      <c r="A70" s="6" t="s">
        <v>35</v>
      </c>
      <c r="B70" s="7">
        <v>-1489.98</v>
      </c>
    </row>
    <row r="71" spans="1:4">
      <c r="A71" s="6" t="s">
        <v>36</v>
      </c>
      <c r="B71" s="7">
        <v>-24986</v>
      </c>
    </row>
    <row r="72" spans="1:4" ht="18.75">
      <c r="A72" s="2" t="s">
        <v>0</v>
      </c>
      <c r="B72" s="3">
        <f>SUM(B62:B71)</f>
        <v>-75328.550000000017</v>
      </c>
    </row>
    <row r="74" spans="1:4" ht="18.75">
      <c r="A74" s="2" t="s">
        <v>16</v>
      </c>
      <c r="B74" s="3"/>
    </row>
    <row r="75" spans="1:4">
      <c r="A75" s="8" t="s">
        <v>28</v>
      </c>
      <c r="B75" s="9">
        <v>384505</v>
      </c>
    </row>
    <row r="76" spans="1:4" s="19" customFormat="1">
      <c r="A76" s="8" t="s">
        <v>38</v>
      </c>
      <c r="B76" s="9">
        <v>35.229999999999997</v>
      </c>
      <c r="D76" s="26"/>
    </row>
    <row r="77" spans="1:4" s="19" customFormat="1">
      <c r="A77" s="8" t="s">
        <v>39</v>
      </c>
      <c r="B77" s="9">
        <v>3444</v>
      </c>
      <c r="D77" s="26"/>
    </row>
    <row r="78" spans="1:4" s="19" customFormat="1">
      <c r="A78" s="6" t="s">
        <v>29</v>
      </c>
      <c r="B78" s="7">
        <v>-40.120000000000012</v>
      </c>
      <c r="D78" s="26"/>
    </row>
    <row r="79" spans="1:4" s="19" customFormat="1">
      <c r="A79" s="6" t="s">
        <v>30</v>
      </c>
      <c r="B79" s="7">
        <v>-406901.50000000006</v>
      </c>
      <c r="D79" s="26"/>
    </row>
    <row r="80" spans="1:4" s="19" customFormat="1">
      <c r="A80" s="6" t="s">
        <v>31</v>
      </c>
      <c r="B80" s="7">
        <v>-38094.300000000003</v>
      </c>
      <c r="D80" s="26"/>
    </row>
    <row r="81" spans="1:4" s="19" customFormat="1">
      <c r="A81" s="6" t="s">
        <v>32</v>
      </c>
      <c r="B81" s="7">
        <v>-204.61</v>
      </c>
      <c r="D81" s="26"/>
    </row>
    <row r="82" spans="1:4" s="19" customFormat="1">
      <c r="A82" s="6" t="s">
        <v>34</v>
      </c>
      <c r="B82" s="7">
        <v>-19868.02</v>
      </c>
      <c r="D82" s="26"/>
    </row>
    <row r="83" spans="1:4" s="19" customFormat="1">
      <c r="A83" s="6" t="s">
        <v>35</v>
      </c>
      <c r="B83" s="7">
        <v>-1508.87</v>
      </c>
      <c r="D83" s="26"/>
    </row>
    <row r="84" spans="1:4" s="19" customFormat="1">
      <c r="A84" s="6" t="s">
        <v>36</v>
      </c>
      <c r="B84" s="7">
        <v>-18947</v>
      </c>
      <c r="D84" s="26"/>
    </row>
    <row r="85" spans="1:4" ht="18.75">
      <c r="A85" s="2" t="s">
        <v>0</v>
      </c>
      <c r="B85" s="3">
        <f>SUM(B75:B84)</f>
        <v>-97580.190000000075</v>
      </c>
    </row>
    <row r="87" spans="1:4" ht="18.75">
      <c r="A87" s="2" t="s">
        <v>19</v>
      </c>
      <c r="B87" s="3"/>
    </row>
    <row r="88" spans="1:4" s="20" customFormat="1">
      <c r="A88" s="8" t="s">
        <v>28</v>
      </c>
      <c r="B88" s="9">
        <v>377546.12</v>
      </c>
      <c r="D88" s="26"/>
    </row>
    <row r="89" spans="1:4" s="20" customFormat="1">
      <c r="A89" s="6" t="s">
        <v>29</v>
      </c>
      <c r="B89" s="7">
        <v>-189.70000000000002</v>
      </c>
      <c r="D89" s="26"/>
    </row>
    <row r="90" spans="1:4" s="20" customFormat="1">
      <c r="A90" s="6" t="s">
        <v>30</v>
      </c>
      <c r="B90" s="7">
        <v>-84106.670000000013</v>
      </c>
      <c r="D90" s="26"/>
    </row>
    <row r="91" spans="1:4" s="20" customFormat="1">
      <c r="A91" s="6" t="s">
        <v>31</v>
      </c>
      <c r="B91" s="7">
        <v>-6489.21</v>
      </c>
      <c r="D91" s="26"/>
    </row>
    <row r="92" spans="1:4" s="20" customFormat="1">
      <c r="A92" s="6" t="s">
        <v>32</v>
      </c>
      <c r="B92" s="7">
        <v>-82</v>
      </c>
      <c r="D92" s="26"/>
    </row>
    <row r="93" spans="1:4" s="20" customFormat="1">
      <c r="A93" s="6" t="s">
        <v>34</v>
      </c>
      <c r="B93" s="7">
        <v>-19821.79</v>
      </c>
      <c r="D93" s="26"/>
    </row>
    <row r="94" spans="1:4" s="20" customFormat="1">
      <c r="A94" s="6" t="s">
        <v>35</v>
      </c>
      <c r="B94" s="7">
        <v>-1318.6599999999999</v>
      </c>
      <c r="D94" s="26"/>
    </row>
    <row r="95" spans="1:4" s="20" customFormat="1">
      <c r="A95" s="6" t="s">
        <v>36</v>
      </c>
      <c r="B95" s="7">
        <v>-12445</v>
      </c>
      <c r="D95" s="26"/>
    </row>
    <row r="96" spans="1:4" ht="18.75">
      <c r="A96" s="2" t="s">
        <v>0</v>
      </c>
      <c r="B96" s="3">
        <f>SUM(B88:B95)</f>
        <v>253093.09000000003</v>
      </c>
    </row>
    <row r="98" spans="1:4" ht="18.75">
      <c r="A98" s="2" t="s">
        <v>20</v>
      </c>
      <c r="B98" s="3"/>
    </row>
    <row r="99" spans="1:4" s="21" customFormat="1">
      <c r="A99" s="8" t="s">
        <v>28</v>
      </c>
      <c r="B99" s="9">
        <v>449080.85000000003</v>
      </c>
      <c r="D99" s="26"/>
    </row>
    <row r="100" spans="1:4" s="21" customFormat="1">
      <c r="A100" s="6" t="s">
        <v>29</v>
      </c>
      <c r="B100" s="7">
        <v>-41.190000000000012</v>
      </c>
      <c r="D100" s="26"/>
    </row>
    <row r="101" spans="1:4" s="21" customFormat="1">
      <c r="A101" s="6" t="s">
        <v>37</v>
      </c>
      <c r="B101" s="7">
        <v>-1277.5999999999999</v>
      </c>
      <c r="D101" s="26"/>
    </row>
    <row r="102" spans="1:4" s="21" customFormat="1">
      <c r="A102" s="6" t="s">
        <v>30</v>
      </c>
      <c r="B102" s="7">
        <v>-317485.92000000004</v>
      </c>
      <c r="D102" s="26"/>
    </row>
    <row r="103" spans="1:4" s="21" customFormat="1">
      <c r="A103" s="6" t="s">
        <v>31</v>
      </c>
      <c r="B103" s="7">
        <v>-11100.3</v>
      </c>
      <c r="D103" s="26"/>
    </row>
    <row r="104" spans="1:4" s="22" customFormat="1">
      <c r="A104" s="6" t="s">
        <v>32</v>
      </c>
      <c r="B104" s="7">
        <v>-138.25</v>
      </c>
      <c r="D104" s="26"/>
    </row>
    <row r="105" spans="1:4" s="21" customFormat="1">
      <c r="A105" s="6" t="s">
        <v>34</v>
      </c>
      <c r="B105" s="7">
        <v>-19821.79</v>
      </c>
      <c r="D105" s="26"/>
    </row>
    <row r="106" spans="1:4" s="21" customFormat="1">
      <c r="A106" s="6" t="s">
        <v>35</v>
      </c>
      <c r="B106" s="7">
        <v>-1522.7300000000002</v>
      </c>
      <c r="D106" s="26"/>
    </row>
    <row r="107" spans="1:4">
      <c r="A107" s="6" t="s">
        <v>36</v>
      </c>
      <c r="B107" s="7">
        <v>-17350</v>
      </c>
    </row>
    <row r="108" spans="1:4" ht="18.75">
      <c r="A108" s="2" t="s">
        <v>0</v>
      </c>
      <c r="B108" s="3">
        <f>SUM(B99:B107)</f>
        <v>80343.070000000022</v>
      </c>
    </row>
    <row r="110" spans="1:4" ht="18.75">
      <c r="A110" s="2" t="s">
        <v>21</v>
      </c>
      <c r="B110" s="3"/>
    </row>
    <row r="111" spans="1:4" s="23" customFormat="1">
      <c r="A111" s="8" t="s">
        <v>28</v>
      </c>
      <c r="B111" s="9">
        <v>363310.66999999993</v>
      </c>
      <c r="D111" s="26"/>
    </row>
    <row r="112" spans="1:4" s="23" customFormat="1">
      <c r="A112" s="6" t="s">
        <v>29</v>
      </c>
      <c r="B112" s="7">
        <v>-38.400000000000006</v>
      </c>
      <c r="D112" s="26"/>
    </row>
    <row r="113" spans="1:4" s="23" customFormat="1">
      <c r="A113" s="6" t="s">
        <v>30</v>
      </c>
      <c r="B113" s="7">
        <v>-374530.21</v>
      </c>
      <c r="D113" s="26"/>
    </row>
    <row r="114" spans="1:4" s="23" customFormat="1">
      <c r="A114" s="6" t="s">
        <v>31</v>
      </c>
      <c r="B114" s="7">
        <v>-21688.25</v>
      </c>
      <c r="D114" s="26"/>
    </row>
    <row r="115" spans="1:4" s="23" customFormat="1">
      <c r="A115" s="6" t="s">
        <v>32</v>
      </c>
      <c r="B115" s="7">
        <v>-68.900000000000006</v>
      </c>
      <c r="D115" s="26"/>
    </row>
    <row r="116" spans="1:4">
      <c r="A116" s="6" t="s">
        <v>34</v>
      </c>
      <c r="B116" s="7">
        <v>-19872.010000000002</v>
      </c>
    </row>
    <row r="117" spans="1:4">
      <c r="A117" s="6" t="s">
        <v>35</v>
      </c>
      <c r="B117" s="7">
        <v>-1521.47</v>
      </c>
    </row>
    <row r="118" spans="1:4">
      <c r="A118" s="6" t="s">
        <v>36</v>
      </c>
      <c r="B118" s="7">
        <v>-30145</v>
      </c>
    </row>
    <row r="119" spans="1:4" ht="18.75">
      <c r="A119" s="2" t="s">
        <v>0</v>
      </c>
      <c r="B119" s="3">
        <f>SUM(B111:B118)</f>
        <v>-84553.570000000123</v>
      </c>
    </row>
    <row r="121" spans="1:4" ht="18.75">
      <c r="A121" s="2" t="s">
        <v>24</v>
      </c>
      <c r="B121" s="3"/>
    </row>
    <row r="122" spans="1:4">
      <c r="A122" s="8" t="s">
        <v>28</v>
      </c>
      <c r="B122" s="9">
        <v>207614.46999999997</v>
      </c>
    </row>
    <row r="123" spans="1:4" s="24" customFormat="1">
      <c r="A123" s="6" t="s">
        <v>29</v>
      </c>
      <c r="B123" s="7">
        <v>-41.760000000000012</v>
      </c>
      <c r="D123" s="26"/>
    </row>
    <row r="124" spans="1:4" s="24" customFormat="1">
      <c r="A124" s="6" t="s">
        <v>30</v>
      </c>
      <c r="B124" s="7">
        <v>-393295.33999999997</v>
      </c>
      <c r="D124" s="26"/>
    </row>
    <row r="125" spans="1:4" s="24" customFormat="1">
      <c r="A125" s="6" t="s">
        <v>31</v>
      </c>
      <c r="B125" s="7">
        <v>-30196.519999999997</v>
      </c>
      <c r="D125" s="26"/>
    </row>
    <row r="126" spans="1:4" s="24" customFormat="1">
      <c r="A126" s="6" t="s">
        <v>32</v>
      </c>
      <c r="B126" s="7">
        <v>-3.6</v>
      </c>
      <c r="D126" s="26"/>
    </row>
    <row r="127" spans="1:4" s="24" customFormat="1">
      <c r="A127" s="6" t="s">
        <v>34</v>
      </c>
      <c r="B127" s="7">
        <v>-19853.669999999998</v>
      </c>
      <c r="D127" s="26"/>
    </row>
    <row r="128" spans="1:4" s="24" customFormat="1">
      <c r="A128" s="6" t="s">
        <v>35</v>
      </c>
      <c r="B128" s="7">
        <v>-1464.1999999999998</v>
      </c>
      <c r="D128" s="26"/>
    </row>
    <row r="129" spans="1:4">
      <c r="A129" s="6" t="s">
        <v>36</v>
      </c>
      <c r="B129" s="7">
        <v>-24630</v>
      </c>
    </row>
    <row r="130" spans="1:4" ht="18.75">
      <c r="A130" s="2" t="s">
        <v>0</v>
      </c>
      <c r="B130" s="3">
        <f>SUM(B122:B129)</f>
        <v>-261870.62</v>
      </c>
    </row>
    <row r="132" spans="1:4" ht="18.75">
      <c r="A132" s="2" t="s">
        <v>26</v>
      </c>
      <c r="B132" s="3"/>
    </row>
    <row r="133" spans="1:4">
      <c r="A133" s="8" t="s">
        <v>28</v>
      </c>
      <c r="B133" s="9">
        <v>201937.77</v>
      </c>
    </row>
    <row r="134" spans="1:4">
      <c r="A134" s="6" t="s">
        <v>29</v>
      </c>
      <c r="B134" s="7">
        <v>-41.760000000000012</v>
      </c>
    </row>
    <row r="135" spans="1:4">
      <c r="A135" s="6" t="s">
        <v>30</v>
      </c>
      <c r="B135" s="7">
        <v>-393295.33999999997</v>
      </c>
    </row>
    <row r="136" spans="1:4">
      <c r="A136" s="6" t="s">
        <v>31</v>
      </c>
      <c r="B136" s="7">
        <v>-30196.519999999997</v>
      </c>
    </row>
    <row r="137" spans="1:4" s="25" customFormat="1">
      <c r="A137" s="6" t="s">
        <v>32</v>
      </c>
      <c r="B137" s="7">
        <v>-3.6</v>
      </c>
      <c r="D137" s="26"/>
    </row>
    <row r="138" spans="1:4" s="25" customFormat="1">
      <c r="A138" s="6" t="s">
        <v>34</v>
      </c>
      <c r="B138" s="7">
        <v>-19853.669999999998</v>
      </c>
      <c r="D138" s="26"/>
    </row>
    <row r="139" spans="1:4" s="25" customFormat="1">
      <c r="A139" s="6" t="s">
        <v>35</v>
      </c>
      <c r="B139" s="7">
        <v>-1464.1999999999998</v>
      </c>
      <c r="D139" s="26"/>
    </row>
    <row r="140" spans="1:4" s="25" customFormat="1">
      <c r="A140" s="6" t="s">
        <v>36</v>
      </c>
      <c r="B140" s="7">
        <v>-24630</v>
      </c>
      <c r="D140" s="26"/>
    </row>
    <row r="141" spans="1:4" ht="18.75">
      <c r="A141" s="2" t="s">
        <v>0</v>
      </c>
      <c r="B141" s="3">
        <f>SUM(B133:B140)</f>
        <v>-267547.32</v>
      </c>
    </row>
  </sheetData>
  <mergeCells count="1">
    <mergeCell ref="A1:B1"/>
  </mergeCells>
  <pageMargins left="0.7" right="0.7" top="0.5600000000000000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2"/>
  <sheetViews>
    <sheetView tabSelected="1" topLeftCell="A39" workbookViewId="0">
      <selection sqref="A1:B72"/>
    </sheetView>
  </sheetViews>
  <sheetFormatPr defaultRowHeight="15"/>
  <cols>
    <col min="1" max="1" width="62.140625" customWidth="1"/>
    <col min="2" max="2" width="20.5703125" customWidth="1"/>
  </cols>
  <sheetData>
    <row r="1" spans="1:2" ht="79.5" customHeight="1">
      <c r="A1" s="27" t="s">
        <v>1</v>
      </c>
      <c r="B1" s="27"/>
    </row>
    <row r="2" spans="1:2">
      <c r="B2" s="1"/>
    </row>
    <row r="3" spans="1:2" ht="18.75">
      <c r="A3" s="2" t="s">
        <v>2</v>
      </c>
      <c r="B3" s="3"/>
    </row>
    <row r="4" spans="1:2">
      <c r="A4" s="6" t="s">
        <v>3</v>
      </c>
      <c r="B4" s="7">
        <v>-50.25</v>
      </c>
    </row>
    <row r="5" spans="1:2">
      <c r="A5" s="6" t="s">
        <v>4</v>
      </c>
      <c r="B5" s="7">
        <v>-25.21</v>
      </c>
    </row>
    <row r="6" spans="1:2">
      <c r="A6" s="6" t="s">
        <v>5</v>
      </c>
      <c r="B6" s="7">
        <v>-1399.6400000000003</v>
      </c>
    </row>
    <row r="7" spans="1:2" ht="18.75">
      <c r="A7" s="2" t="s">
        <v>0</v>
      </c>
      <c r="B7" s="3">
        <f>SUM(B4:B6)</f>
        <v>-1475.1000000000004</v>
      </c>
    </row>
    <row r="8" spans="1:2">
      <c r="B8" s="1"/>
    </row>
    <row r="9" spans="1:2" ht="18.75">
      <c r="A9" s="2" t="s">
        <v>6</v>
      </c>
      <c r="B9" s="3"/>
    </row>
    <row r="10" spans="1:2">
      <c r="A10" s="4"/>
      <c r="B10" s="5">
        <v>0</v>
      </c>
    </row>
    <row r="11" spans="1:2" ht="18.75">
      <c r="A11" s="2" t="s">
        <v>0</v>
      </c>
      <c r="B11" s="3">
        <f>SUM(B10:B10)</f>
        <v>0</v>
      </c>
    </row>
    <row r="12" spans="1:2">
      <c r="B12" s="1"/>
    </row>
    <row r="13" spans="1:2" ht="18.75">
      <c r="A13" s="2" t="s">
        <v>7</v>
      </c>
      <c r="B13" s="3"/>
    </row>
    <row r="14" spans="1:2">
      <c r="A14" s="6" t="s">
        <v>8</v>
      </c>
      <c r="B14" s="7">
        <v>-60000</v>
      </c>
    </row>
    <row r="15" spans="1:2">
      <c r="A15" s="6" t="s">
        <v>3</v>
      </c>
      <c r="B15" s="7">
        <v>-0.56000000000000005</v>
      </c>
    </row>
    <row r="16" spans="1:2">
      <c r="A16" s="6" t="s">
        <v>9</v>
      </c>
      <c r="B16" s="7">
        <v>-310.69</v>
      </c>
    </row>
    <row r="17" spans="1:2" ht="18.75">
      <c r="A17" s="2" t="s">
        <v>0</v>
      </c>
      <c r="B17" s="3">
        <f>SUM(B14:B16)</f>
        <v>-60311.25</v>
      </c>
    </row>
    <row r="19" spans="1:2" ht="18.75">
      <c r="A19" s="2" t="s">
        <v>10</v>
      </c>
      <c r="B19" s="3"/>
    </row>
    <row r="20" spans="1:2">
      <c r="A20" s="6" t="s">
        <v>3</v>
      </c>
      <c r="B20" s="7">
        <v>-36</v>
      </c>
    </row>
    <row r="21" spans="1:2">
      <c r="A21" s="6" t="s">
        <v>4</v>
      </c>
      <c r="B21" s="7">
        <v>-24.66</v>
      </c>
    </row>
    <row r="22" spans="1:2" ht="18.75">
      <c r="A22" s="2" t="s">
        <v>0</v>
      </c>
      <c r="B22" s="3">
        <f>SUM(B20:B21)</f>
        <v>-60.66</v>
      </c>
    </row>
    <row r="24" spans="1:2" ht="18.75">
      <c r="A24" s="2" t="s">
        <v>11</v>
      </c>
      <c r="B24" s="3"/>
    </row>
    <row r="25" spans="1:2">
      <c r="A25" s="8" t="s">
        <v>12</v>
      </c>
      <c r="B25" s="9">
        <v>218.98</v>
      </c>
    </row>
    <row r="26" spans="1:2" ht="18.75">
      <c r="A26" s="2" t="s">
        <v>0</v>
      </c>
      <c r="B26" s="3">
        <f>SUM(B25:B25)</f>
        <v>218.98</v>
      </c>
    </row>
    <row r="28" spans="1:2" ht="18.75">
      <c r="A28" s="2" t="s">
        <v>13</v>
      </c>
      <c r="B28" s="3"/>
    </row>
    <row r="29" spans="1:2" s="10" customFormat="1">
      <c r="A29" s="8" t="s">
        <v>14</v>
      </c>
      <c r="B29" s="9">
        <v>150000</v>
      </c>
    </row>
    <row r="30" spans="1:2" s="10" customFormat="1">
      <c r="A30" s="6" t="s">
        <v>15</v>
      </c>
      <c r="B30" s="7">
        <v>-64557.7</v>
      </c>
    </row>
    <row r="31" spans="1:2" s="10" customFormat="1">
      <c r="A31" s="6" t="s">
        <v>3</v>
      </c>
      <c r="B31" s="7">
        <v>-9.6700000000000017</v>
      </c>
    </row>
    <row r="32" spans="1:2" s="10" customFormat="1">
      <c r="A32" s="6" t="s">
        <v>9</v>
      </c>
      <c r="B32" s="7">
        <v>-390.61</v>
      </c>
    </row>
    <row r="33" spans="1:2">
      <c r="A33" s="6" t="s">
        <v>5</v>
      </c>
      <c r="B33" s="7">
        <v>-45</v>
      </c>
    </row>
    <row r="34" spans="1:2" ht="18.75">
      <c r="A34" s="2" t="s">
        <v>0</v>
      </c>
      <c r="B34" s="3">
        <f>SUM(B29:B33)</f>
        <v>84997.02</v>
      </c>
    </row>
    <row r="36" spans="1:2" ht="18.75">
      <c r="A36" s="2" t="s">
        <v>16</v>
      </c>
      <c r="B36" s="3"/>
    </row>
    <row r="37" spans="1:2">
      <c r="A37" s="8" t="s">
        <v>17</v>
      </c>
      <c r="B37" s="9">
        <v>144000</v>
      </c>
    </row>
    <row r="38" spans="1:2">
      <c r="A38" s="6" t="s">
        <v>3</v>
      </c>
      <c r="B38" s="7">
        <v>-39.410000000000004</v>
      </c>
    </row>
    <row r="39" spans="1:2">
      <c r="A39" s="6" t="s">
        <v>18</v>
      </c>
      <c r="B39" s="7">
        <v>-100000</v>
      </c>
    </row>
    <row r="40" spans="1:2">
      <c r="A40" s="6" t="s">
        <v>4</v>
      </c>
      <c r="B40" s="7">
        <v>-70.53</v>
      </c>
    </row>
    <row r="41" spans="1:2" ht="18.75">
      <c r="A41" s="2" t="s">
        <v>0</v>
      </c>
      <c r="B41" s="3">
        <f>SUM(B37:B40)</f>
        <v>43890.06</v>
      </c>
    </row>
    <row r="43" spans="1:2" ht="18.75">
      <c r="A43" s="2" t="s">
        <v>19</v>
      </c>
      <c r="B43" s="3"/>
    </row>
    <row r="44" spans="1:2">
      <c r="A44" s="6" t="s">
        <v>8</v>
      </c>
      <c r="B44" s="7">
        <v>-100000</v>
      </c>
    </row>
    <row r="45" spans="1:2">
      <c r="A45" s="6" t="s">
        <v>3</v>
      </c>
      <c r="B45" s="7">
        <v>-0.56000000000000005</v>
      </c>
    </row>
    <row r="46" spans="1:2" ht="18.75">
      <c r="A46" s="2" t="s">
        <v>0</v>
      </c>
      <c r="B46" s="3">
        <f>SUM(B44:B45)</f>
        <v>-100000.56</v>
      </c>
    </row>
    <row r="48" spans="1:2" ht="18.75">
      <c r="A48" s="2" t="s">
        <v>20</v>
      </c>
      <c r="B48" s="3"/>
    </row>
    <row r="49" spans="1:2">
      <c r="A49" s="6" t="s">
        <v>9</v>
      </c>
      <c r="B49" s="7">
        <v>-390.61</v>
      </c>
    </row>
    <row r="50" spans="1:2" ht="18.75">
      <c r="A50" s="2" t="s">
        <v>0</v>
      </c>
      <c r="B50" s="3">
        <f>SUM(B49:B49)</f>
        <v>-390.61</v>
      </c>
    </row>
    <row r="52" spans="1:2" ht="18.75">
      <c r="A52" s="2" t="s">
        <v>21</v>
      </c>
      <c r="B52" s="3"/>
    </row>
    <row r="53" spans="1:2" s="11" customFormat="1">
      <c r="A53" s="6" t="s">
        <v>22</v>
      </c>
      <c r="B53" s="7">
        <v>-60</v>
      </c>
    </row>
    <row r="54" spans="1:2" s="11" customFormat="1">
      <c r="A54" s="6" t="s">
        <v>23</v>
      </c>
      <c r="B54" s="7">
        <v>-450</v>
      </c>
    </row>
    <row r="55" spans="1:2" s="11" customFormat="1">
      <c r="A55" s="6" t="s">
        <v>15</v>
      </c>
      <c r="B55" s="7">
        <v>-98239.56</v>
      </c>
    </row>
    <row r="56" spans="1:2" s="11" customFormat="1">
      <c r="A56" s="6" t="s">
        <v>3</v>
      </c>
      <c r="B56" s="7">
        <v>-37.120000000000005</v>
      </c>
    </row>
    <row r="57" spans="1:2" s="11" customFormat="1">
      <c r="A57" s="6" t="s">
        <v>4</v>
      </c>
      <c r="B57" s="7">
        <v>-25.21</v>
      </c>
    </row>
    <row r="58" spans="1:2" ht="18.75">
      <c r="A58" s="2" t="s">
        <v>0</v>
      </c>
      <c r="B58" s="3">
        <f>SUM(B53:B57)</f>
        <v>-98811.89</v>
      </c>
    </row>
    <row r="60" spans="1:2" ht="18.75">
      <c r="A60" s="2" t="s">
        <v>24</v>
      </c>
      <c r="B60" s="3"/>
    </row>
    <row r="61" spans="1:2">
      <c r="A61" s="8" t="s">
        <v>17</v>
      </c>
      <c r="B61" s="9">
        <v>144000</v>
      </c>
    </row>
    <row r="62" spans="1:2">
      <c r="A62" s="8" t="s">
        <v>25</v>
      </c>
      <c r="B62" s="9">
        <v>60000</v>
      </c>
    </row>
    <row r="63" spans="1:2">
      <c r="A63" s="6" t="s">
        <v>15</v>
      </c>
      <c r="B63" s="7">
        <v>-66227.51999999999</v>
      </c>
    </row>
    <row r="64" spans="1:2">
      <c r="A64" s="6" t="s">
        <v>3</v>
      </c>
      <c r="B64" s="7">
        <v>-1.1200000000000001</v>
      </c>
    </row>
    <row r="65" spans="1:2" ht="18.75">
      <c r="A65" s="2" t="s">
        <v>0</v>
      </c>
      <c r="B65" s="3">
        <f>SUM(B61:B64)</f>
        <v>137771.36000000002</v>
      </c>
    </row>
    <row r="67" spans="1:2" ht="18.75">
      <c r="A67" s="2" t="s">
        <v>26</v>
      </c>
      <c r="B67" s="3"/>
    </row>
    <row r="68" spans="1:2">
      <c r="A68" s="8" t="s">
        <v>17</v>
      </c>
      <c r="B68" s="9">
        <v>205.91</v>
      </c>
    </row>
    <row r="69" spans="1:2">
      <c r="A69" s="6" t="s">
        <v>15</v>
      </c>
      <c r="B69" s="7">
        <v>-177844.01</v>
      </c>
    </row>
    <row r="70" spans="1:2">
      <c r="A70" s="6" t="s">
        <v>3</v>
      </c>
      <c r="B70" s="7">
        <v>-1.6800000000000002</v>
      </c>
    </row>
    <row r="71" spans="1:2">
      <c r="A71" s="6" t="s">
        <v>9</v>
      </c>
      <c r="B71" s="7">
        <v>-390.61</v>
      </c>
    </row>
    <row r="72" spans="1:2" ht="18.75">
      <c r="A72" s="2" t="s">
        <v>0</v>
      </c>
      <c r="B72" s="3">
        <f>SUM(B68:B71)</f>
        <v>-178030.38999999998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CARIPARMA</vt:lpstr>
      <vt:lpstr>BPM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2024-06-14T13:13:22Z</dcterms:modified>
</cp:coreProperties>
</file>